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и\Обществени поръчки\2019\Пазарни СМР Мостово Сенковчица\"/>
    </mc:Choice>
  </mc:AlternateContent>
  <bookViews>
    <workbookView xWindow="480" yWindow="45" windowWidth="18315" windowHeight="12075"/>
  </bookViews>
  <sheets>
    <sheet name="КСС" sheetId="1" r:id="rId1"/>
  </sheets>
  <definedNames>
    <definedName name="_xlnm._FilterDatabase" localSheetId="0" hidden="1">КСС!$A$8:$F$46</definedName>
    <definedName name="_xlnm.Print_Area" localSheetId="0">КСС!$A$1:$F$60</definedName>
    <definedName name="_xlnm.Print_Titles" localSheetId="0">КСС!$8:$11</definedName>
  </definedNames>
  <calcPr calcId="152511"/>
</workbook>
</file>

<file path=xl/calcChain.xml><?xml version="1.0" encoding="utf-8"?>
<calcChain xmlns="http://schemas.openxmlformats.org/spreadsheetml/2006/main">
  <c r="F37" i="1" l="1"/>
  <c r="F34" i="1"/>
  <c r="F33" i="1"/>
  <c r="F32" i="1"/>
  <c r="F31" i="1"/>
  <c r="F30" i="1"/>
  <c r="F24" i="1"/>
  <c r="F25" i="1"/>
  <c r="F26" i="1"/>
  <c r="F27" i="1"/>
  <c r="F28" i="1"/>
  <c r="F29" i="1"/>
  <c r="F23" i="1"/>
  <c r="F20" i="1"/>
  <c r="F19" i="1"/>
  <c r="F15" i="1"/>
  <c r="F16" i="1"/>
  <c r="F14" i="1"/>
  <c r="F13" i="1"/>
  <c r="F21" i="1" l="1"/>
  <c r="G21" i="1" s="1"/>
  <c r="F46" i="1"/>
  <c r="G46" i="1" s="1"/>
  <c r="F35" i="1"/>
  <c r="G35" i="1" s="1"/>
  <c r="F17" i="1"/>
  <c r="F48" i="1" l="1"/>
  <c r="G17" i="1"/>
  <c r="G48" i="1" s="1"/>
  <c r="F49" i="1" l="1"/>
  <c r="F50" i="1" s="1"/>
</calcChain>
</file>

<file path=xl/sharedStrings.xml><?xml version="1.0" encoding="utf-8"?>
<sst xmlns="http://schemas.openxmlformats.org/spreadsheetml/2006/main" count="87" uniqueCount="63">
  <si>
    <t>№</t>
  </si>
  <si>
    <t>Единична мярка</t>
  </si>
  <si>
    <t>Количество</t>
  </si>
  <si>
    <t>Eдинична цена</t>
  </si>
  <si>
    <t>Стойност</t>
  </si>
  <si>
    <t>в лева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</si>
  <si>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</si>
  <si>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</si>
  <si>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</si>
  <si>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 xml:space="preserve">Правно обвързващ подпис: </t>
  </si>
  <si>
    <t xml:space="preserve">Дата: </t>
  </si>
  <si>
    <t xml:space="preserve">Наименование на участника: </t>
  </si>
  <si>
    <t xml:space="preserve">Име и фамилия: </t>
  </si>
  <si>
    <t xml:space="preserve">Длъжност: </t>
  </si>
  <si>
    <t>Всичко с ДДС:</t>
  </si>
  <si>
    <t>в лева без ДДС</t>
  </si>
  <si>
    <t>…………………………………….</t>
  </si>
  <si>
    <t>в лева с ДДС</t>
  </si>
  <si>
    <t>Обект: "Изграждане на мостово съоръжение на река Сенковчица в квартал Острец на град Априлци"</t>
  </si>
  <si>
    <t>Изкоп земни почви за съоръжения , включително натоварване, транспортиране на определено растояние, разтоварване на депо и оформянето му съгласно изискванията на ТС.</t>
  </si>
  <si>
    <t>Фрезоване (технологично с цел осигуряване на минимални технологични дебелини на изравнителните пластове) на съществуваща асфалтобетонова настилка, включително, натоварване, транспортиране на определено разстояние, разтоварване на депо и оформяне.</t>
  </si>
  <si>
    <t>Направа на обратен насип  с подходящ материал, уплътнен на пластове с дебелина до 30 см/извън устойте на съоръжението /</t>
  </si>
  <si>
    <t xml:space="preserve">Обратен насип  с подходящ материал, уплътнен на пластове в устойте 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</si>
  <si>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  <r>
      <rPr>
        <sz val="12"/>
        <color theme="1"/>
        <rFont val="Calibri"/>
        <family val="2"/>
        <charset val="204"/>
        <scheme val="minor"/>
      </rPr>
      <t/>
    </r>
  </si>
  <si>
    <t>Всичко:</t>
  </si>
  <si>
    <t>Конструктивни работи</t>
  </si>
  <si>
    <t xml:space="preserve">Доставка и полагане на основни пластове от зърнести материали, необработени със свързващо вещество, съгласно Раздел 4200 от ТС. </t>
  </si>
  <si>
    <t>Доставка и полагане на бетонови бордюри с размер 8/16, в съответствие с изискванията на Раздел 7300 от ТС, включително всички свързани с това разходи.</t>
  </si>
  <si>
    <t xml:space="preserve">Доставка и монтаж на парапет - ограда </t>
  </si>
  <si>
    <t>Доставка и полагане на италиански улеи за отводняване на пътни насипи, съгласно Раздел 6300 от ТС и чертеж, включително всички свързани с това разходи.</t>
  </si>
  <si>
    <t>Доставка и изливане на място на бетон C25/30 за подпорни стени съгласно Раздел 7100 от ТС, включително кофраж и всички необходими материали без армировката и всички свързани с това разходи.</t>
  </si>
  <si>
    <t>Доставка и изливане на място на бетон C8/10 - подложен бетон, съгласно Раздел 7100 от ТС,  включително кофраж и всички необходими материали без армировката и всички свързани с това разходи.</t>
  </si>
  <si>
    <t xml:space="preserve">Направа на кофраж за стоманобетонови повърхности </t>
  </si>
  <si>
    <t>м</t>
  </si>
  <si>
    <t>Асфалтови работи</t>
  </si>
  <si>
    <t>Доставка и полагане на плътен асфалтобетон, тип Б с дебелина в  уплътнено състояние 4 см., съгласно изискванията на  ТС.</t>
  </si>
  <si>
    <t>Направа на свързващ битумен разлив за връзка с различна ширина съгласно Раздел 5700 от ТС.</t>
  </si>
  <si>
    <t>Доставка и монтаж на армировка  (А-I)(БДС 9252:2007) доставка, заготовка и монтаж</t>
  </si>
  <si>
    <t>Доставка и монтаж на армировка  (А-III)(БДС 9252:2007) доставка, заготовка и монтаж.</t>
  </si>
  <si>
    <t>Хидроизолация от трикpатно обмазване на бетонови повърхности подлежащи на закриване  с битумен грунд, включително всички свързани с това разходи.</t>
  </si>
  <si>
    <t xml:space="preserve">Доставка и полагане на хидроизолация върху стоманобетонова плоча </t>
  </si>
  <si>
    <t>кг</t>
  </si>
  <si>
    <t>бр</t>
  </si>
  <si>
    <t>Организация на движението</t>
  </si>
  <si>
    <t xml:space="preserve">Доставка и полагане на хоризонтална маркировка от бяла боя със студен шприц пластик, съгласно БДС 11925 - 80, машинно,включително всички свързани с това разходи </t>
  </si>
  <si>
    <t>Доставка и монтаж на стандартни,рефлектиращи пътни знаци, клас - 1, I-ти типоразмер БДС 1517 - 2002, вкл. всички свързани с това разходи</t>
  </si>
  <si>
    <r>
      <t>м3</t>
    </r>
    <r>
      <rPr>
        <sz val="12"/>
        <color theme="1"/>
        <rFont val="Calibri"/>
        <family val="2"/>
        <charset val="204"/>
        <scheme val="minor"/>
      </rPr>
      <t/>
    </r>
  </si>
  <si>
    <t>Доставка и монтаж на стоманобетонови греди, сгълсано приложен чергеж</t>
  </si>
  <si>
    <t>Ж 3 - 80/120</t>
  </si>
  <si>
    <t xml:space="preserve">Ж 13 </t>
  </si>
  <si>
    <t>С 3,1</t>
  </si>
  <si>
    <t>А 23</t>
  </si>
  <si>
    <t>В 2</t>
  </si>
  <si>
    <t>С 16</t>
  </si>
  <si>
    <t>Г 2</t>
  </si>
  <si>
    <t>Земни работи</t>
  </si>
  <si>
    <t>ИНДИКАТИВНА ОФЕРТА</t>
  </si>
  <si>
    <t xml:space="preserve">за участие в пазарни консултации по чл. 44 от ЗОП за подготовка на обществена поръчка с възложител Кмета на Община Априлци с предмет: </t>
  </si>
  <si>
    <t>Наименование на оферента</t>
  </si>
  <si>
    <t>ЕИК</t>
  </si>
  <si>
    <t>Седалище и адрес на управление</t>
  </si>
  <si>
    <t>Вид на Строително - монтажните работи</t>
  </si>
  <si>
    <t>КОЛИЧЕСТВЕНО - СТОЙНОСТНА СМЕТКА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</si>
</sst>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12" x14ac:knownFonts="1">
    <font>
      <sz val="10"/>
      <name val="Arial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 Bulgarian"/>
      <family val="1"/>
      <charset val="204"/>
    </font>
    <font>
      <b/>
      <sz val="12"/>
      <color theme="1"/>
      <name val="Times New Roman Bulgarian"/>
      <family val="1"/>
      <charset val="204"/>
    </font>
    <font>
      <sz val="12"/>
      <color theme="1"/>
      <name val="Times New Roman Bulgari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/>
    <xf numFmtId="0" fontId="7" fillId="0" borderId="0" xfId="0" applyFont="1"/>
    <xf numFmtId="164" fontId="3" fillId="0" borderId="13" xfId="0" applyNumberFormat="1" applyFont="1" applyBorder="1" applyAlignment="1" applyProtection="1">
      <alignment horizontal="right" vertical="center" wrapText="1"/>
      <protection hidden="1"/>
    </xf>
    <xf numFmtId="164" fontId="2" fillId="0" borderId="16" xfId="0" applyNumberFormat="1" applyFont="1" applyFill="1" applyBorder="1" applyAlignment="1" applyProtection="1">
      <alignment horizontal="right" vertical="center" wrapText="1"/>
      <protection hidden="1"/>
    </xf>
    <xf numFmtId="164" fontId="2" fillId="0" borderId="19" xfId="0" applyNumberFormat="1" applyFont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0" borderId="0" xfId="0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5" fillId="0" borderId="0" xfId="0" applyFont="1"/>
    <xf numFmtId="0" fontId="9" fillId="4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9" fillId="0" borderId="23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/>
    <xf numFmtId="164" fontId="9" fillId="0" borderId="0" xfId="0" applyNumberFormat="1" applyFont="1" applyBorder="1" applyAlignment="1" applyProtection="1">
      <alignment horizontal="right" vertical="center" wrapText="1"/>
      <protection hidden="1"/>
    </xf>
    <xf numFmtId="164" fontId="3" fillId="0" borderId="0" xfId="0" applyNumberFormat="1" applyFont="1"/>
    <xf numFmtId="0" fontId="3" fillId="0" borderId="27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center" wrapText="1"/>
      <protection locked="0"/>
    </xf>
    <xf numFmtId="0" fontId="2" fillId="3" borderId="28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4" fontId="2" fillId="4" borderId="24" xfId="0" applyNumberFormat="1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4" fontId="2" fillId="4" borderId="26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Normal="100" zoomScaleSheetLayoutView="100" workbookViewId="0">
      <pane xSplit="6" ySplit="11" topLeftCell="G30" activePane="bottomRight" state="frozen"/>
      <selection pane="topRight" activeCell="G1" sqref="G1"/>
      <selection pane="bottomLeft" activeCell="A11" sqref="A11"/>
      <selection pane="bottomRight" activeCell="A46" sqref="A46:E46"/>
    </sheetView>
  </sheetViews>
  <sheetFormatPr defaultRowHeight="15" x14ac:dyDescent="0.2"/>
  <cols>
    <col min="1" max="1" width="3.5703125" style="1" bestFit="1" customWidth="1"/>
    <col min="2" max="2" width="48.7109375" style="1" customWidth="1"/>
    <col min="3" max="3" width="11.140625" style="1" customWidth="1"/>
    <col min="4" max="4" width="9" style="1" bestFit="1" customWidth="1"/>
    <col min="5" max="5" width="11.85546875" style="1" customWidth="1"/>
    <col min="6" max="6" width="16.7109375" style="1" customWidth="1"/>
    <col min="7" max="7" width="18.42578125" style="31" bestFit="1" customWidth="1"/>
    <col min="8" max="16384" width="9.140625" style="1"/>
  </cols>
  <sheetData>
    <row r="1" spans="1:7" s="45" customFormat="1" x14ac:dyDescent="0.2">
      <c r="A1" s="48" t="s">
        <v>56</v>
      </c>
      <c r="B1" s="48"/>
      <c r="C1" s="48"/>
      <c r="D1" s="48"/>
    </row>
    <row r="2" spans="1:7" s="45" customFormat="1" ht="30" customHeight="1" x14ac:dyDescent="0.2">
      <c r="B2" s="50" t="s">
        <v>57</v>
      </c>
      <c r="C2" s="50"/>
      <c r="D2" s="50"/>
      <c r="E2" s="50"/>
      <c r="F2" s="50"/>
    </row>
    <row r="3" spans="1:7" s="45" customFormat="1" x14ac:dyDescent="0.2">
      <c r="A3" s="47"/>
      <c r="B3" s="51" t="s">
        <v>18</v>
      </c>
      <c r="C3" s="51"/>
      <c r="D3" s="51"/>
      <c r="E3" s="51"/>
      <c r="F3" s="51"/>
    </row>
    <row r="4" spans="1:7" s="46" customFormat="1" x14ac:dyDescent="0.2">
      <c r="B4" s="49" t="s">
        <v>58</v>
      </c>
      <c r="C4" s="49"/>
      <c r="D4" s="53"/>
      <c r="E4" s="53"/>
      <c r="F4" s="53"/>
    </row>
    <row r="5" spans="1:7" s="46" customFormat="1" x14ac:dyDescent="0.2">
      <c r="B5" s="49" t="s">
        <v>59</v>
      </c>
      <c r="C5" s="49"/>
      <c r="D5" s="53"/>
      <c r="E5" s="53"/>
      <c r="F5" s="53"/>
    </row>
    <row r="6" spans="1:7" s="46" customFormat="1" x14ac:dyDescent="0.2">
      <c r="B6" s="49" t="s">
        <v>60</v>
      </c>
      <c r="C6" s="49"/>
      <c r="D6" s="53"/>
      <c r="E6" s="53"/>
      <c r="F6" s="53"/>
    </row>
    <row r="7" spans="1:7" ht="15.75" thickBot="1" x14ac:dyDescent="0.25">
      <c r="A7" s="52" t="s">
        <v>62</v>
      </c>
      <c r="B7" s="52"/>
      <c r="C7" s="52"/>
      <c r="D7" s="52"/>
      <c r="E7" s="52"/>
      <c r="F7" s="52"/>
    </row>
    <row r="8" spans="1:7" ht="15" customHeight="1" x14ac:dyDescent="0.2">
      <c r="A8" s="66" t="s">
        <v>0</v>
      </c>
      <c r="B8" s="68" t="s">
        <v>61</v>
      </c>
      <c r="C8" s="68" t="s">
        <v>1</v>
      </c>
      <c r="D8" s="56" t="s">
        <v>2</v>
      </c>
      <c r="E8" s="68" t="s">
        <v>3</v>
      </c>
      <c r="F8" s="64" t="s">
        <v>4</v>
      </c>
      <c r="G8" s="59" t="s">
        <v>4</v>
      </c>
    </row>
    <row r="9" spans="1:7" x14ac:dyDescent="0.2">
      <c r="A9" s="67"/>
      <c r="B9" s="69"/>
      <c r="C9" s="69"/>
      <c r="D9" s="57"/>
      <c r="E9" s="69"/>
      <c r="F9" s="65"/>
      <c r="G9" s="60"/>
    </row>
    <row r="10" spans="1:7" x14ac:dyDescent="0.2">
      <c r="A10" s="67"/>
      <c r="B10" s="69"/>
      <c r="C10" s="69"/>
      <c r="D10" s="58"/>
      <c r="E10" s="27" t="s">
        <v>5</v>
      </c>
      <c r="F10" s="28" t="s">
        <v>15</v>
      </c>
      <c r="G10" s="32" t="s">
        <v>17</v>
      </c>
    </row>
    <row r="11" spans="1:7" ht="15.75" thickBot="1" x14ac:dyDescent="0.25">
      <c r="A11" s="24">
        <v>1</v>
      </c>
      <c r="B11" s="25">
        <v>2</v>
      </c>
      <c r="C11" s="25">
        <v>3</v>
      </c>
      <c r="D11" s="44">
        <v>4</v>
      </c>
      <c r="E11" s="25">
        <v>5</v>
      </c>
      <c r="F11" s="26">
        <v>6</v>
      </c>
      <c r="G11" s="33">
        <v>7</v>
      </c>
    </row>
    <row r="12" spans="1:7" s="2" customFormat="1" x14ac:dyDescent="0.2">
      <c r="A12" s="61" t="s">
        <v>55</v>
      </c>
      <c r="B12" s="62"/>
      <c r="C12" s="62"/>
      <c r="D12" s="62"/>
      <c r="E12" s="62"/>
      <c r="F12" s="63"/>
      <c r="G12" s="34"/>
    </row>
    <row r="13" spans="1:7" ht="75" x14ac:dyDescent="0.2">
      <c r="A13" s="16"/>
      <c r="B13" s="17" t="s">
        <v>19</v>
      </c>
      <c r="C13" s="6" t="s">
        <v>23</v>
      </c>
      <c r="D13" s="18">
        <v>425.3</v>
      </c>
      <c r="E13" s="19"/>
      <c r="F13" s="19">
        <f>D13*E13</f>
        <v>0</v>
      </c>
    </row>
    <row r="14" spans="1:7" ht="90" x14ac:dyDescent="0.2">
      <c r="A14" s="16"/>
      <c r="B14" s="17" t="s">
        <v>20</v>
      </c>
      <c r="C14" s="6" t="s">
        <v>6</v>
      </c>
      <c r="D14" s="18">
        <v>33.75</v>
      </c>
      <c r="E14" s="19"/>
      <c r="F14" s="19">
        <f>D14*E14</f>
        <v>0</v>
      </c>
    </row>
    <row r="15" spans="1:7" ht="45" x14ac:dyDescent="0.2">
      <c r="A15" s="16"/>
      <c r="B15" s="17" t="s">
        <v>21</v>
      </c>
      <c r="C15" s="6" t="s">
        <v>46</v>
      </c>
      <c r="D15" s="18">
        <v>345.28</v>
      </c>
      <c r="E15" s="19"/>
      <c r="F15" s="19">
        <f>D15*E15</f>
        <v>0</v>
      </c>
    </row>
    <row r="16" spans="1:7" ht="30" x14ac:dyDescent="0.2">
      <c r="A16" s="16"/>
      <c r="B16" s="17" t="s">
        <v>22</v>
      </c>
      <c r="C16" s="6" t="s">
        <v>46</v>
      </c>
      <c r="D16" s="18">
        <v>36.65</v>
      </c>
      <c r="E16" s="19"/>
      <c r="F16" s="19">
        <f>D16*E16</f>
        <v>0</v>
      </c>
    </row>
    <row r="17" spans="1:7" s="2" customFormat="1" ht="15" customHeight="1" thickBot="1" x14ac:dyDescent="0.25">
      <c r="A17" s="55" t="s">
        <v>24</v>
      </c>
      <c r="B17" s="55"/>
      <c r="C17" s="55"/>
      <c r="D17" s="55"/>
      <c r="E17" s="55"/>
      <c r="F17" s="29">
        <f>SUM(F13:F16)</f>
        <v>0</v>
      </c>
      <c r="G17" s="35">
        <f>F17*1.2</f>
        <v>0</v>
      </c>
    </row>
    <row r="18" spans="1:7" s="2" customFormat="1" x14ac:dyDescent="0.2">
      <c r="A18" s="61" t="s">
        <v>34</v>
      </c>
      <c r="B18" s="62"/>
      <c r="C18" s="62"/>
      <c r="D18" s="62"/>
      <c r="E18" s="62"/>
      <c r="F18" s="63"/>
      <c r="G18" s="34"/>
    </row>
    <row r="19" spans="1:7" ht="60" x14ac:dyDescent="0.2">
      <c r="A19" s="16"/>
      <c r="B19" s="17" t="s">
        <v>35</v>
      </c>
      <c r="C19" s="6" t="s">
        <v>6</v>
      </c>
      <c r="D19" s="18">
        <v>122.5</v>
      </c>
      <c r="E19" s="41"/>
      <c r="F19" s="41">
        <f>D19*E19</f>
        <v>0</v>
      </c>
    </row>
    <row r="20" spans="1:7" ht="45" x14ac:dyDescent="0.2">
      <c r="A20" s="16"/>
      <c r="B20" s="17" t="s">
        <v>36</v>
      </c>
      <c r="C20" s="6" t="s">
        <v>6</v>
      </c>
      <c r="D20" s="18">
        <v>122.5</v>
      </c>
      <c r="E20" s="41"/>
      <c r="F20" s="41">
        <f>D20*E20</f>
        <v>0</v>
      </c>
    </row>
    <row r="21" spans="1:7" s="2" customFormat="1" ht="15" customHeight="1" thickBot="1" x14ac:dyDescent="0.25">
      <c r="A21" s="55" t="s">
        <v>24</v>
      </c>
      <c r="B21" s="55"/>
      <c r="C21" s="55"/>
      <c r="D21" s="55"/>
      <c r="E21" s="55"/>
      <c r="F21" s="42">
        <f>SUM(F19:F20)</f>
        <v>0</v>
      </c>
      <c r="G21" s="35">
        <f>F21*1.2</f>
        <v>0</v>
      </c>
    </row>
    <row r="22" spans="1:7" s="2" customFormat="1" x14ac:dyDescent="0.2">
      <c r="A22" s="61" t="s">
        <v>25</v>
      </c>
      <c r="B22" s="62"/>
      <c r="C22" s="62"/>
      <c r="D22" s="62"/>
      <c r="E22" s="62"/>
      <c r="F22" s="63"/>
      <c r="G22" s="34"/>
    </row>
    <row r="23" spans="1:7" ht="60" x14ac:dyDescent="0.2">
      <c r="A23" s="16"/>
      <c r="B23" s="17" t="s">
        <v>26</v>
      </c>
      <c r="C23" s="6" t="s">
        <v>23</v>
      </c>
      <c r="D23" s="18">
        <v>28.56</v>
      </c>
      <c r="E23" s="41"/>
      <c r="F23" s="41">
        <f t="shared" ref="F23:F34" si="0">D23*E23</f>
        <v>0</v>
      </c>
    </row>
    <row r="24" spans="1:7" ht="60" x14ac:dyDescent="0.2">
      <c r="A24" s="16"/>
      <c r="B24" s="17" t="s">
        <v>27</v>
      </c>
      <c r="C24" s="6" t="s">
        <v>33</v>
      </c>
      <c r="D24" s="18">
        <v>17.3</v>
      </c>
      <c r="E24" s="41"/>
      <c r="F24" s="41">
        <f t="shared" si="0"/>
        <v>0</v>
      </c>
    </row>
    <row r="25" spans="1:7" x14ac:dyDescent="0.2">
      <c r="A25" s="16"/>
      <c r="B25" s="17" t="s">
        <v>28</v>
      </c>
      <c r="C25" s="6" t="s">
        <v>33</v>
      </c>
      <c r="D25" s="18">
        <v>24</v>
      </c>
      <c r="E25" s="41"/>
      <c r="F25" s="41">
        <f t="shared" si="0"/>
        <v>0</v>
      </c>
    </row>
    <row r="26" spans="1:7" ht="60" x14ac:dyDescent="0.2">
      <c r="A26" s="16"/>
      <c r="B26" s="17" t="s">
        <v>29</v>
      </c>
      <c r="C26" s="6" t="s">
        <v>33</v>
      </c>
      <c r="D26" s="18">
        <v>10</v>
      </c>
      <c r="E26" s="41"/>
      <c r="F26" s="41">
        <f t="shared" si="0"/>
        <v>0</v>
      </c>
    </row>
    <row r="27" spans="1:7" ht="75" x14ac:dyDescent="0.2">
      <c r="A27" s="16"/>
      <c r="B27" s="17" t="s">
        <v>30</v>
      </c>
      <c r="C27" s="6" t="s">
        <v>23</v>
      </c>
      <c r="D27" s="18">
        <v>65.89</v>
      </c>
      <c r="E27" s="41"/>
      <c r="F27" s="41">
        <f t="shared" si="0"/>
        <v>0</v>
      </c>
      <c r="G27" s="1"/>
    </row>
    <row r="28" spans="1:7" ht="75" x14ac:dyDescent="0.2">
      <c r="A28" s="16"/>
      <c r="B28" s="17" t="s">
        <v>31</v>
      </c>
      <c r="C28" s="6" t="s">
        <v>23</v>
      </c>
      <c r="D28" s="18">
        <v>3.26</v>
      </c>
      <c r="E28" s="41"/>
      <c r="F28" s="41">
        <f t="shared" si="0"/>
        <v>0</v>
      </c>
      <c r="G28" s="1"/>
    </row>
    <row r="29" spans="1:7" ht="30" x14ac:dyDescent="0.2">
      <c r="A29" s="16"/>
      <c r="B29" s="17" t="s">
        <v>32</v>
      </c>
      <c r="C29" s="6" t="s">
        <v>6</v>
      </c>
      <c r="D29" s="18">
        <v>117.58</v>
      </c>
      <c r="E29" s="41"/>
      <c r="F29" s="41">
        <f t="shared" si="0"/>
        <v>0</v>
      </c>
      <c r="G29" s="1"/>
    </row>
    <row r="30" spans="1:7" ht="30" x14ac:dyDescent="0.2">
      <c r="A30" s="16"/>
      <c r="B30" s="17" t="s">
        <v>37</v>
      </c>
      <c r="C30" s="6" t="s">
        <v>41</v>
      </c>
      <c r="D30" s="18">
        <v>28.1</v>
      </c>
      <c r="E30" s="41"/>
      <c r="F30" s="41">
        <f t="shared" si="0"/>
        <v>0</v>
      </c>
    </row>
    <row r="31" spans="1:7" ht="30" x14ac:dyDescent="0.2">
      <c r="A31" s="16"/>
      <c r="B31" s="17" t="s">
        <v>38</v>
      </c>
      <c r="C31" s="6" t="s">
        <v>41</v>
      </c>
      <c r="D31" s="18">
        <v>8998.5</v>
      </c>
      <c r="E31" s="41"/>
      <c r="F31" s="41">
        <f t="shared" si="0"/>
        <v>0</v>
      </c>
    </row>
    <row r="32" spans="1:7" ht="60" x14ac:dyDescent="0.2">
      <c r="A32" s="16"/>
      <c r="B32" s="17" t="s">
        <v>39</v>
      </c>
      <c r="C32" s="6" t="s">
        <v>6</v>
      </c>
      <c r="D32" s="18">
        <v>118</v>
      </c>
      <c r="E32" s="41"/>
      <c r="F32" s="41">
        <f t="shared" si="0"/>
        <v>0</v>
      </c>
    </row>
    <row r="33" spans="1:7" ht="30" x14ac:dyDescent="0.2">
      <c r="A33" s="16"/>
      <c r="B33" s="17" t="s">
        <v>47</v>
      </c>
      <c r="C33" s="6" t="s">
        <v>42</v>
      </c>
      <c r="D33" s="18">
        <v>15</v>
      </c>
      <c r="E33" s="41"/>
      <c r="F33" s="41">
        <f t="shared" si="0"/>
        <v>0</v>
      </c>
    </row>
    <row r="34" spans="1:7" ht="30" x14ac:dyDescent="0.2">
      <c r="A34" s="16"/>
      <c r="B34" s="17" t="s">
        <v>40</v>
      </c>
      <c r="C34" s="6" t="s">
        <v>6</v>
      </c>
      <c r="D34" s="18">
        <v>73.8</v>
      </c>
      <c r="E34" s="41"/>
      <c r="F34" s="41">
        <f t="shared" si="0"/>
        <v>0</v>
      </c>
    </row>
    <row r="35" spans="1:7" s="2" customFormat="1" ht="15" customHeight="1" thickBot="1" x14ac:dyDescent="0.25">
      <c r="A35" s="55" t="s">
        <v>24</v>
      </c>
      <c r="B35" s="55"/>
      <c r="C35" s="55"/>
      <c r="D35" s="55"/>
      <c r="E35" s="55"/>
      <c r="F35" s="29">
        <f>SUM(F23:F34)</f>
        <v>0</v>
      </c>
      <c r="G35" s="35">
        <f>F35*1.2</f>
        <v>0</v>
      </c>
    </row>
    <row r="36" spans="1:7" s="2" customFormat="1" ht="15.75" thickBot="1" x14ac:dyDescent="0.25">
      <c r="A36" s="88" t="s">
        <v>43</v>
      </c>
      <c r="B36" s="89"/>
      <c r="C36" s="89"/>
      <c r="D36" s="89"/>
      <c r="E36" s="89"/>
      <c r="F36" s="90"/>
      <c r="G36" s="34"/>
    </row>
    <row r="37" spans="1:7" ht="75" x14ac:dyDescent="0.2">
      <c r="A37" s="3"/>
      <c r="B37" s="4" t="s">
        <v>44</v>
      </c>
      <c r="C37" s="6" t="s">
        <v>6</v>
      </c>
      <c r="D37" s="5">
        <v>13.5</v>
      </c>
      <c r="E37" s="43"/>
      <c r="F37" s="43">
        <f>D37*E37</f>
        <v>0</v>
      </c>
    </row>
    <row r="38" spans="1:7" ht="29.25" customHeight="1" x14ac:dyDescent="0.2">
      <c r="A38" s="3"/>
      <c r="B38" s="70" t="s">
        <v>45</v>
      </c>
      <c r="C38" s="71"/>
      <c r="D38" s="71"/>
      <c r="E38" s="71"/>
      <c r="F38" s="72"/>
    </row>
    <row r="39" spans="1:7" x14ac:dyDescent="0.2">
      <c r="A39" s="39"/>
      <c r="B39" s="4" t="s">
        <v>48</v>
      </c>
      <c r="C39" s="6" t="s">
        <v>42</v>
      </c>
      <c r="D39" s="5">
        <v>2</v>
      </c>
      <c r="E39" s="43"/>
      <c r="F39" s="43"/>
    </row>
    <row r="40" spans="1:7" x14ac:dyDescent="0.2">
      <c r="A40" s="39"/>
      <c r="B40" s="4" t="s">
        <v>49</v>
      </c>
      <c r="C40" s="6" t="s">
        <v>42</v>
      </c>
      <c r="D40" s="5">
        <v>1</v>
      </c>
      <c r="E40" s="43"/>
      <c r="F40" s="43"/>
    </row>
    <row r="41" spans="1:7" x14ac:dyDescent="0.2">
      <c r="A41" s="39"/>
      <c r="B41" s="4" t="s">
        <v>50</v>
      </c>
      <c r="C41" s="6" t="s">
        <v>42</v>
      </c>
      <c r="D41" s="5">
        <v>2</v>
      </c>
      <c r="E41" s="43"/>
      <c r="F41" s="43"/>
    </row>
    <row r="42" spans="1:7" x14ac:dyDescent="0.2">
      <c r="A42" s="39"/>
      <c r="B42" s="4" t="s">
        <v>51</v>
      </c>
      <c r="C42" s="6" t="s">
        <v>42</v>
      </c>
      <c r="D42" s="5">
        <v>2</v>
      </c>
      <c r="E42" s="43"/>
      <c r="F42" s="43"/>
    </row>
    <row r="43" spans="1:7" x14ac:dyDescent="0.2">
      <c r="A43" s="39"/>
      <c r="B43" s="4" t="s">
        <v>52</v>
      </c>
      <c r="C43" s="6" t="s">
        <v>42</v>
      </c>
      <c r="D43" s="5">
        <v>2</v>
      </c>
      <c r="E43" s="43"/>
      <c r="F43" s="43"/>
    </row>
    <row r="44" spans="1:7" x14ac:dyDescent="0.2">
      <c r="A44" s="39"/>
      <c r="B44" s="4" t="s">
        <v>53</v>
      </c>
      <c r="C44" s="6" t="s">
        <v>42</v>
      </c>
      <c r="D44" s="5">
        <v>1</v>
      </c>
      <c r="E44" s="43"/>
      <c r="F44" s="43"/>
    </row>
    <row r="45" spans="1:7" x14ac:dyDescent="0.2">
      <c r="A45" s="39"/>
      <c r="B45" s="4" t="s">
        <v>54</v>
      </c>
      <c r="C45" s="6" t="s">
        <v>42</v>
      </c>
      <c r="D45" s="5">
        <v>1</v>
      </c>
      <c r="E45" s="43"/>
      <c r="F45" s="43"/>
    </row>
    <row r="46" spans="1:7" s="2" customFormat="1" ht="15" customHeight="1" x14ac:dyDescent="0.2">
      <c r="A46" s="54" t="s">
        <v>24</v>
      </c>
      <c r="B46" s="54"/>
      <c r="C46" s="54"/>
      <c r="D46" s="54"/>
      <c r="E46" s="54"/>
      <c r="F46" s="29">
        <f>SUM(F37:F38)</f>
        <v>0</v>
      </c>
      <c r="G46" s="35">
        <f>F46*1.2</f>
        <v>0</v>
      </c>
    </row>
    <row r="47" spans="1:7" s="2" customFormat="1" ht="15" customHeight="1" thickBot="1" x14ac:dyDescent="0.25">
      <c r="A47" s="30"/>
      <c r="B47" s="30"/>
      <c r="C47" s="30"/>
      <c r="D47" s="30"/>
      <c r="E47" s="30"/>
      <c r="F47" s="29"/>
      <c r="G47" s="37"/>
    </row>
    <row r="48" spans="1:7" s="2" customFormat="1" x14ac:dyDescent="0.2">
      <c r="A48" s="55"/>
      <c r="B48" s="87"/>
      <c r="C48" s="73" t="s">
        <v>7</v>
      </c>
      <c r="D48" s="74"/>
      <c r="E48" s="74"/>
      <c r="F48" s="15">
        <f>SUM(F17,F21,F35,F46)</f>
        <v>0</v>
      </c>
      <c r="G48" s="40">
        <f>SUM(G17,G21,G35,G46)</f>
        <v>0</v>
      </c>
    </row>
    <row r="49" spans="1:7" x14ac:dyDescent="0.2">
      <c r="A49" s="8"/>
      <c r="B49" s="8"/>
      <c r="C49" s="9"/>
      <c r="D49" s="8"/>
      <c r="E49" s="10" t="s">
        <v>8</v>
      </c>
      <c r="F49" s="13">
        <f>F48*0.2</f>
        <v>0</v>
      </c>
      <c r="G49" s="1"/>
    </row>
    <row r="50" spans="1:7" ht="15.75" thickBot="1" x14ac:dyDescent="0.25">
      <c r="A50" s="8"/>
      <c r="B50" s="8"/>
      <c r="C50" s="77" t="s">
        <v>14</v>
      </c>
      <c r="D50" s="78"/>
      <c r="E50" s="78"/>
      <c r="F50" s="14">
        <f>SUM(F48:F49)</f>
        <v>0</v>
      </c>
      <c r="G50" s="38"/>
    </row>
    <row r="51" spans="1:7" ht="15.75" thickBot="1" x14ac:dyDescent="0.25">
      <c r="A51" s="8"/>
      <c r="B51" s="8"/>
      <c r="C51" s="8"/>
      <c r="D51" s="8"/>
      <c r="E51" s="8"/>
      <c r="F51" s="7"/>
    </row>
    <row r="52" spans="1:7" s="11" customFormat="1" x14ac:dyDescent="0.2">
      <c r="A52" s="75" t="s">
        <v>9</v>
      </c>
      <c r="B52" s="76"/>
      <c r="C52" s="76"/>
      <c r="D52" s="81" t="s">
        <v>16</v>
      </c>
      <c r="E52" s="81"/>
      <c r="F52" s="82"/>
      <c r="G52" s="36"/>
    </row>
    <row r="53" spans="1:7" s="11" customFormat="1" ht="7.9" customHeight="1" x14ac:dyDescent="0.2">
      <c r="A53" s="20"/>
      <c r="B53" s="21"/>
      <c r="C53" s="21"/>
      <c r="D53" s="22"/>
      <c r="E53" s="22"/>
      <c r="F53" s="23"/>
      <c r="G53" s="36"/>
    </row>
    <row r="54" spans="1:7" s="11" customFormat="1" x14ac:dyDescent="0.2">
      <c r="A54" s="83" t="s">
        <v>10</v>
      </c>
      <c r="B54" s="84"/>
      <c r="C54" s="84"/>
      <c r="D54" s="85"/>
      <c r="E54" s="85"/>
      <c r="F54" s="86"/>
      <c r="G54" s="36"/>
    </row>
    <row r="55" spans="1:7" s="11" customFormat="1" ht="7.9" customHeight="1" x14ac:dyDescent="0.2">
      <c r="A55" s="20"/>
      <c r="B55" s="21"/>
      <c r="C55" s="21"/>
      <c r="D55" s="22"/>
      <c r="E55" s="22"/>
      <c r="F55" s="23"/>
      <c r="G55" s="36"/>
    </row>
    <row r="56" spans="1:7" s="11" customFormat="1" x14ac:dyDescent="0.2">
      <c r="A56" s="83" t="s">
        <v>11</v>
      </c>
      <c r="B56" s="84"/>
      <c r="C56" s="84"/>
      <c r="D56" s="85"/>
      <c r="E56" s="85"/>
      <c r="F56" s="86"/>
      <c r="G56" s="36"/>
    </row>
    <row r="57" spans="1:7" s="11" customFormat="1" ht="7.9" customHeight="1" x14ac:dyDescent="0.2">
      <c r="A57" s="20"/>
      <c r="B57" s="21"/>
      <c r="C57" s="21"/>
      <c r="D57" s="22"/>
      <c r="E57" s="22"/>
      <c r="F57" s="23"/>
      <c r="G57" s="36"/>
    </row>
    <row r="58" spans="1:7" s="11" customFormat="1" x14ac:dyDescent="0.2">
      <c r="A58" s="83" t="s">
        <v>12</v>
      </c>
      <c r="B58" s="84"/>
      <c r="C58" s="84"/>
      <c r="D58" s="85"/>
      <c r="E58" s="85"/>
      <c r="F58" s="86"/>
      <c r="G58" s="36"/>
    </row>
    <row r="59" spans="1:7" s="11" customFormat="1" ht="7.9" customHeight="1" x14ac:dyDescent="0.2">
      <c r="A59" s="20"/>
      <c r="B59" s="21"/>
      <c r="C59" s="21"/>
      <c r="D59" s="22"/>
      <c r="E59" s="22"/>
      <c r="F59" s="23"/>
      <c r="G59" s="36"/>
    </row>
    <row r="60" spans="1:7" s="11" customFormat="1" ht="15.75" thickBot="1" x14ac:dyDescent="0.25">
      <c r="A60" s="77" t="s">
        <v>13</v>
      </c>
      <c r="B60" s="78"/>
      <c r="C60" s="78"/>
      <c r="D60" s="79"/>
      <c r="E60" s="79"/>
      <c r="F60" s="80"/>
      <c r="G60" s="36"/>
    </row>
    <row r="62" spans="1:7" x14ac:dyDescent="0.2">
      <c r="B62" s="12"/>
    </row>
  </sheetData>
  <mergeCells count="39">
    <mergeCell ref="C48:E48"/>
    <mergeCell ref="A22:F22"/>
    <mergeCell ref="A52:C52"/>
    <mergeCell ref="A60:C60"/>
    <mergeCell ref="D60:F60"/>
    <mergeCell ref="D52:F52"/>
    <mergeCell ref="A56:C56"/>
    <mergeCell ref="D56:F56"/>
    <mergeCell ref="A58:C58"/>
    <mergeCell ref="D58:F58"/>
    <mergeCell ref="A54:C54"/>
    <mergeCell ref="D54:F54"/>
    <mergeCell ref="C50:E50"/>
    <mergeCell ref="A48:B48"/>
    <mergeCell ref="A35:E35"/>
    <mergeCell ref="A36:F36"/>
    <mergeCell ref="A46:E46"/>
    <mergeCell ref="A21:E21"/>
    <mergeCell ref="D8:D10"/>
    <mergeCell ref="G8:G9"/>
    <mergeCell ref="A12:F12"/>
    <mergeCell ref="A17:E17"/>
    <mergeCell ref="A18:F18"/>
    <mergeCell ref="F8:F9"/>
    <mergeCell ref="A8:A10"/>
    <mergeCell ref="B8:B10"/>
    <mergeCell ref="C8:C10"/>
    <mergeCell ref="E8:E9"/>
    <mergeCell ref="B38:F38"/>
    <mergeCell ref="A1:D1"/>
    <mergeCell ref="B4:C4"/>
    <mergeCell ref="B2:F2"/>
    <mergeCell ref="B3:F3"/>
    <mergeCell ref="A7:F7"/>
    <mergeCell ref="D4:F4"/>
    <mergeCell ref="D5:F5"/>
    <mergeCell ref="D6:F6"/>
    <mergeCell ref="B5:C5"/>
    <mergeCell ref="B6:C6"/>
  </mergeCells>
  <printOptions horizontalCentered="1"/>
  <pageMargins left="0.19685039370078741" right="0.19685039370078741" top="0.19685039370078741" bottom="0.19685039370078741" header="0.39370078740157483" footer="0.23622047244094491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КСС</vt:lpstr>
      <vt:lpstr>КСС!Област_печат</vt:lpstr>
      <vt:lpstr>КСС!Печат_заглавия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МАРКО</cp:lastModifiedBy>
  <cp:lastPrinted>2019-10-07T10:40:33Z</cp:lastPrinted>
  <dcterms:created xsi:type="dcterms:W3CDTF">2016-07-22T12:51:01Z</dcterms:created>
  <dcterms:modified xsi:type="dcterms:W3CDTF">2019-10-07T10:46:00Z</dcterms:modified>
</cp:coreProperties>
</file>